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9060" tabRatio="906" activeTab="0"/>
  </bookViews>
  <sheets>
    <sheet name="初期費用＆資金計画（記入シート）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<sst xmlns="http://schemas.openxmlformats.org/spreadsheetml/2006/main" count="52" uniqueCount="45">
  <si>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広告宣伝費</t>
  </si>
  <si>
    <t>★記入シート★</t>
  </si>
  <si>
    <t>初期費用・資金計画</t>
  </si>
  <si>
    <t>初期投資費用計画</t>
  </si>
  <si>
    <t>費用項目</t>
  </si>
  <si>
    <t>金額</t>
  </si>
  <si>
    <t>合計</t>
  </si>
  <si>
    <t>発注先・備考</t>
  </si>
  <si>
    <t>店舗保証金（敷金）</t>
  </si>
  <si>
    <t>店舗礼金</t>
  </si>
  <si>
    <t>店舗仲介手数料</t>
  </si>
  <si>
    <t>前払い家賃</t>
  </si>
  <si>
    <t>火災保険料</t>
  </si>
  <si>
    <t>保証会社</t>
  </si>
  <si>
    <t>美容器具</t>
  </si>
  <si>
    <t>設備</t>
  </si>
  <si>
    <t>開業材料費</t>
  </si>
  <si>
    <t>その他諸経費</t>
  </si>
  <si>
    <t>運転資金</t>
  </si>
  <si>
    <t>合計</t>
  </si>
  <si>
    <t>内訳</t>
  </si>
  <si>
    <t>設備資金</t>
  </si>
  <si>
    <t>総合計</t>
  </si>
  <si>
    <t>調達先</t>
  </si>
  <si>
    <t>金利</t>
  </si>
  <si>
    <t>返済金額/月</t>
  </si>
  <si>
    <t>返済方法</t>
  </si>
  <si>
    <t>自己資金</t>
  </si>
  <si>
    <t>親族</t>
  </si>
  <si>
    <t>その他</t>
  </si>
  <si>
    <t>資金調達計画</t>
  </si>
  <si>
    <t>日本政策金融公庫</t>
  </si>
  <si>
    <t>（</t>
  </si>
  <si>
    <t>）</t>
  </si>
  <si>
    <t>元利均等返済/7年返済</t>
  </si>
  <si>
    <t>2年返済</t>
  </si>
  <si>
    <t>運転準備資金</t>
  </si>
  <si>
    <t>店舗設計デザイン・工事費用</t>
  </si>
  <si>
    <t>内外装工事費</t>
  </si>
  <si>
    <t>セット椅子・シャンプー台・ネイル台・ベッドなど</t>
  </si>
  <si>
    <t>パソコン・洗濯機・冷蔵庫など</t>
  </si>
  <si>
    <t>シャンプー・カラー剤・化粧品など</t>
  </si>
  <si>
    <t>ホームページ・チラシなど</t>
  </si>
  <si>
    <t>雑誌・観葉植物など</t>
  </si>
  <si>
    <t>人材採用費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</si>
</sst>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38" fontId="43" fillId="2" borderId="17" xfId="52" applyFont="1" applyFill="1" applyBorder="1" applyAlignment="1" applyProtection="1">
      <alignment horizontal="right" vertical="center"/>
      <protection locked="0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21" xfId="0" applyFont="1" applyBorder="1" applyAlignment="1">
      <alignment horizontal="right" vertical="center"/>
    </xf>
    <xf numFmtId="0" fontId="43" fillId="0" borderId="22" xfId="0" applyFont="1" applyBorder="1" applyAlignment="1">
      <alignment horizontal="right" vertical="center"/>
    </xf>
    <xf numFmtId="0" fontId="43" fillId="0" borderId="23" xfId="0" applyFont="1" applyBorder="1" applyAlignment="1">
      <alignment horizontal="right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left" vertical="center"/>
    </xf>
    <xf numFmtId="0" fontId="44" fillId="0" borderId="17" xfId="0" applyFont="1" applyBorder="1" applyAlignment="1">
      <alignment horizontal="right" vertical="center"/>
    </xf>
    <xf numFmtId="0" fontId="44" fillId="0" borderId="26" xfId="0" applyFont="1" applyBorder="1" applyAlignment="1">
      <alignment horizontal="right" vertical="center"/>
    </xf>
    <xf numFmtId="38" fontId="43" fillId="0" borderId="19" xfId="52" applyFont="1" applyBorder="1" applyAlignment="1">
      <alignment horizontal="right" vertical="center"/>
    </xf>
    <xf numFmtId="38" fontId="43" fillId="2" borderId="19" xfId="52" applyFont="1" applyFill="1" applyBorder="1" applyAlignment="1" applyProtection="1">
      <alignment horizontal="right" vertical="center"/>
      <protection locked="0"/>
    </xf>
    <xf numFmtId="176" fontId="43" fillId="2" borderId="17" xfId="42" applyNumberFormat="1" applyFont="1" applyFill="1" applyBorder="1" applyAlignment="1" applyProtection="1">
      <alignment horizontal="right" vertical="center"/>
      <protection locked="0"/>
    </xf>
    <xf numFmtId="176" fontId="43" fillId="2" borderId="19" xfId="42" applyNumberFormat="1" applyFont="1" applyFill="1" applyBorder="1" applyAlignment="1" applyProtection="1">
      <alignment horizontal="right" vertical="center"/>
      <protection locked="0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38" fontId="43" fillId="0" borderId="31" xfId="52" applyFont="1" applyBorder="1" applyAlignment="1">
      <alignment horizontal="righ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43" fillId="33" borderId="33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38" fontId="45" fillId="0" borderId="30" xfId="0" applyNumberFormat="1" applyFont="1" applyBorder="1" applyAlignment="1">
      <alignment horizontal="right" vertical="center"/>
    </xf>
    <xf numFmtId="0" fontId="45" fillId="0" borderId="30" xfId="0" applyFont="1" applyBorder="1" applyAlignment="1">
      <alignment horizontal="right" vertical="center"/>
    </xf>
    <xf numFmtId="0" fontId="45" fillId="0" borderId="37" xfId="0" applyFont="1" applyBorder="1" applyAlignment="1">
      <alignment horizontal="right" vertical="center"/>
    </xf>
    <xf numFmtId="0" fontId="45" fillId="0" borderId="38" xfId="0" applyFont="1" applyBorder="1" applyAlignment="1">
      <alignment horizontal="right" vertical="center"/>
    </xf>
    <xf numFmtId="0" fontId="45" fillId="33" borderId="39" xfId="0" applyFont="1" applyFill="1" applyBorder="1" applyAlignment="1">
      <alignment horizontal="center" vertical="center"/>
    </xf>
    <xf numFmtId="38" fontId="45" fillId="0" borderId="39" xfId="0" applyNumberFormat="1" applyFont="1" applyBorder="1" applyAlignment="1">
      <alignment horizontal="right" vertical="center"/>
    </xf>
    <xf numFmtId="0" fontId="45" fillId="0" borderId="39" xfId="0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38" fontId="44" fillId="0" borderId="26" xfId="0" applyNumberFormat="1" applyFont="1" applyBorder="1" applyAlignment="1">
      <alignment horizontal="right" vertical="center"/>
    </xf>
    <xf numFmtId="38" fontId="44" fillId="0" borderId="40" xfId="0" applyNumberFormat="1" applyFont="1" applyBorder="1" applyAlignment="1">
      <alignment horizontal="right" vertical="center"/>
    </xf>
    <xf numFmtId="38" fontId="44" fillId="0" borderId="42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 horizontal="left" vertical="center"/>
    </xf>
    <xf numFmtId="0" fontId="44" fillId="0" borderId="19" xfId="0" applyFont="1" applyBorder="1" applyAlignment="1">
      <alignment horizontal="right" vertical="center"/>
    </xf>
    <xf numFmtId="0" fontId="44" fillId="0" borderId="20" xfId="0" applyFont="1" applyBorder="1" applyAlignment="1">
      <alignment horizontal="right" vertical="center"/>
    </xf>
    <xf numFmtId="0" fontId="44" fillId="0" borderId="43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38" fontId="44" fillId="0" borderId="43" xfId="0" applyNumberFormat="1" applyFont="1" applyBorder="1" applyAlignment="1">
      <alignment horizontal="right" vertical="center"/>
    </xf>
    <xf numFmtId="38" fontId="44" fillId="0" borderId="22" xfId="0" applyNumberFormat="1" applyFont="1" applyBorder="1" applyAlignment="1">
      <alignment horizontal="right" vertical="center"/>
    </xf>
    <xf numFmtId="38" fontId="44" fillId="0" borderId="44" xfId="0" applyNumberFormat="1" applyFont="1" applyBorder="1" applyAlignment="1">
      <alignment horizontal="right" vertical="center"/>
    </xf>
    <xf numFmtId="38" fontId="44" fillId="0" borderId="17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47" fillId="3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46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0</xdr:row>
      <xdr:rowOff>47625</xdr:rowOff>
    </xdr:from>
    <xdr:to>
      <xdr:col>27</xdr:col>
      <xdr:colOff>171450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47625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11</xdr:row>
      <xdr:rowOff>66675</xdr:rowOff>
    </xdr:from>
    <xdr:to>
      <xdr:col>16</xdr:col>
      <xdr:colOff>209550</xdr:colOff>
      <xdr:row>16</xdr:row>
      <xdr:rowOff>104775</xdr:rowOff>
    </xdr:to>
    <xdr:sp>
      <xdr:nvSpPr>
        <xdr:cNvPr id="2" name="右中かっこ 3"/>
        <xdr:cNvSpPr>
          <a:spLocks/>
        </xdr:cNvSpPr>
      </xdr:nvSpPr>
      <xdr:spPr>
        <a:xfrm>
          <a:off x="3876675" y="1990725"/>
          <a:ext cx="142875" cy="8953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28575</xdr:colOff>
      <xdr:row>13</xdr:row>
      <xdr:rowOff>47625</xdr:rowOff>
    </xdr:from>
    <xdr:ext cx="847725" cy="180975"/>
    <xdr:sp>
      <xdr:nvSpPr>
        <xdr:cNvPr id="3" name="テキスト ボックス 4"/>
        <xdr:cNvSpPr txBox="1">
          <a:spLocks noChangeArrowheads="1"/>
        </xdr:cNvSpPr>
      </xdr:nvSpPr>
      <xdr:spPr>
        <a:xfrm>
          <a:off x="4076700" y="2314575"/>
          <a:ext cx="847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店舗物件取得費用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showGridLines="0" tabSelected="1" zoomScalePageLayoutView="0" workbookViewId="0" topLeftCell="A1">
      <selection activeCell="A1" sqref="A1:H4"/>
    </sheetView>
  </sheetViews>
  <sheetFormatPr defaultColWidth="3.57421875" defaultRowHeight="15"/>
  <cols>
    <col min="1" max="16384" width="3.57421875" style="1" customWidth="1"/>
  </cols>
  <sheetData>
    <row r="1" spans="1:8" ht="13.5">
      <c r="A1" s="76" t="s">
        <v>1</v>
      </c>
      <c r="B1" s="76"/>
      <c r="C1" s="76"/>
      <c r="D1" s="76"/>
      <c r="E1" s="76"/>
      <c r="F1" s="76"/>
      <c r="G1" s="76"/>
      <c r="H1" s="76"/>
    </row>
    <row r="2" spans="1:8" ht="13.5">
      <c r="A2" s="76"/>
      <c r="B2" s="76"/>
      <c r="C2" s="76"/>
      <c r="D2" s="76"/>
      <c r="E2" s="76"/>
      <c r="F2" s="76"/>
      <c r="G2" s="76"/>
      <c r="H2" s="76"/>
    </row>
    <row r="3" spans="1:8" ht="13.5">
      <c r="A3" s="76"/>
      <c r="B3" s="76"/>
      <c r="C3" s="76"/>
      <c r="D3" s="76"/>
      <c r="E3" s="76"/>
      <c r="F3" s="76"/>
      <c r="G3" s="76"/>
      <c r="H3" s="76"/>
    </row>
    <row r="4" spans="1:8" ht="13.5">
      <c r="A4" s="76"/>
      <c r="B4" s="76"/>
      <c r="C4" s="76"/>
      <c r="D4" s="76"/>
      <c r="E4" s="76"/>
      <c r="F4" s="76"/>
      <c r="G4" s="76"/>
      <c r="H4" s="76"/>
    </row>
    <row r="5" spans="1:28" ht="13.5" customHeight="1">
      <c r="A5" s="75" t="s">
        <v>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13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13.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</row>
    <row r="9" spans="2:3" ht="13.5">
      <c r="B9" s="4">
        <v>1</v>
      </c>
      <c r="C9" s="2" t="s">
        <v>3</v>
      </c>
    </row>
    <row r="11" spans="3:26" ht="13.5">
      <c r="C11" s="24" t="s">
        <v>4</v>
      </c>
      <c r="D11" s="25"/>
      <c r="E11" s="25"/>
      <c r="F11" s="25"/>
      <c r="G11" s="25"/>
      <c r="H11" s="25"/>
      <c r="I11" s="25"/>
      <c r="J11" s="25"/>
      <c r="K11" s="25"/>
      <c r="L11" s="25" t="s">
        <v>5</v>
      </c>
      <c r="M11" s="25"/>
      <c r="N11" s="25"/>
      <c r="O11" s="25"/>
      <c r="P11" s="25"/>
      <c r="Q11" s="25" t="s">
        <v>7</v>
      </c>
      <c r="R11" s="25"/>
      <c r="S11" s="25"/>
      <c r="T11" s="25"/>
      <c r="U11" s="25"/>
      <c r="V11" s="25"/>
      <c r="W11" s="25"/>
      <c r="X11" s="25"/>
      <c r="Y11" s="25"/>
      <c r="Z11" s="46"/>
    </row>
    <row r="12" spans="3:26" ht="13.5">
      <c r="C12" s="13" t="s">
        <v>8</v>
      </c>
      <c r="D12" s="14"/>
      <c r="E12" s="14"/>
      <c r="F12" s="14"/>
      <c r="G12" s="14"/>
      <c r="H12" s="14"/>
      <c r="I12" s="14"/>
      <c r="J12" s="14"/>
      <c r="K12" s="14"/>
      <c r="L12" s="15">
        <f>L13*5</f>
        <v>1400000</v>
      </c>
      <c r="M12" s="15"/>
      <c r="N12" s="15"/>
      <c r="O12" s="15"/>
      <c r="P12" s="15"/>
      <c r="Q12" s="14"/>
      <c r="R12" s="14"/>
      <c r="S12" s="14"/>
      <c r="T12" s="14"/>
      <c r="U12" s="14"/>
      <c r="V12" s="14"/>
      <c r="W12" s="14"/>
      <c r="X12" s="14"/>
      <c r="Y12" s="14"/>
      <c r="Z12" s="18"/>
    </row>
    <row r="13" spans="3:26" ht="13.5">
      <c r="C13" s="13" t="s">
        <v>9</v>
      </c>
      <c r="D13" s="14"/>
      <c r="E13" s="14"/>
      <c r="F13" s="14"/>
      <c r="G13" s="14"/>
      <c r="H13" s="14"/>
      <c r="I13" s="14"/>
      <c r="J13" s="14"/>
      <c r="K13" s="14"/>
      <c r="L13" s="15">
        <v>280000</v>
      </c>
      <c r="M13" s="15"/>
      <c r="N13" s="15"/>
      <c r="O13" s="15"/>
      <c r="P13" s="15"/>
      <c r="Q13" s="14"/>
      <c r="R13" s="14"/>
      <c r="S13" s="14"/>
      <c r="T13" s="14"/>
      <c r="U13" s="14"/>
      <c r="V13" s="14"/>
      <c r="W13" s="14"/>
      <c r="X13" s="14"/>
      <c r="Y13" s="14"/>
      <c r="Z13" s="18"/>
    </row>
    <row r="14" spans="3:26" ht="13.5">
      <c r="C14" s="13" t="s">
        <v>10</v>
      </c>
      <c r="D14" s="14"/>
      <c r="E14" s="14"/>
      <c r="F14" s="14"/>
      <c r="G14" s="14"/>
      <c r="H14" s="14"/>
      <c r="I14" s="14"/>
      <c r="J14" s="14"/>
      <c r="K14" s="14"/>
      <c r="L14" s="15">
        <v>280000</v>
      </c>
      <c r="M14" s="15"/>
      <c r="N14" s="15"/>
      <c r="O14" s="15"/>
      <c r="P14" s="15"/>
      <c r="Q14" s="14"/>
      <c r="R14" s="14"/>
      <c r="S14" s="14"/>
      <c r="T14" s="14"/>
      <c r="U14" s="14"/>
      <c r="V14" s="14"/>
      <c r="W14" s="14"/>
      <c r="X14" s="14"/>
      <c r="Y14" s="14"/>
      <c r="Z14" s="18"/>
    </row>
    <row r="15" spans="3:26" ht="13.5"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>
        <v>280000</v>
      </c>
      <c r="M15" s="15"/>
      <c r="N15" s="15"/>
      <c r="O15" s="15"/>
      <c r="P15" s="15"/>
      <c r="Q15" s="14"/>
      <c r="R15" s="14"/>
      <c r="S15" s="14"/>
      <c r="T15" s="14"/>
      <c r="U15" s="14"/>
      <c r="V15" s="14"/>
      <c r="W15" s="14"/>
      <c r="X15" s="14"/>
      <c r="Y15" s="14"/>
      <c r="Z15" s="18"/>
    </row>
    <row r="16" spans="3:26" ht="13.5">
      <c r="C16" s="13" t="s">
        <v>12</v>
      </c>
      <c r="D16" s="14"/>
      <c r="E16" s="14"/>
      <c r="F16" s="14"/>
      <c r="G16" s="14"/>
      <c r="H16" s="14"/>
      <c r="I16" s="14"/>
      <c r="J16" s="14"/>
      <c r="K16" s="14"/>
      <c r="L16" s="15">
        <v>20000</v>
      </c>
      <c r="M16" s="15"/>
      <c r="N16" s="15"/>
      <c r="O16" s="15"/>
      <c r="P16" s="15"/>
      <c r="Q16" s="14"/>
      <c r="R16" s="14"/>
      <c r="S16" s="14"/>
      <c r="T16" s="14"/>
      <c r="U16" s="14"/>
      <c r="V16" s="14"/>
      <c r="W16" s="14"/>
      <c r="X16" s="14"/>
      <c r="Y16" s="14"/>
      <c r="Z16" s="18"/>
    </row>
    <row r="17" spans="3:26" ht="13.5">
      <c r="C17" s="13" t="s">
        <v>13</v>
      </c>
      <c r="D17" s="14"/>
      <c r="E17" s="14"/>
      <c r="F17" s="14"/>
      <c r="G17" s="14"/>
      <c r="H17" s="14"/>
      <c r="I17" s="14"/>
      <c r="J17" s="14"/>
      <c r="K17" s="14"/>
      <c r="L17" s="15">
        <v>240000</v>
      </c>
      <c r="M17" s="15"/>
      <c r="N17" s="15"/>
      <c r="O17" s="15"/>
      <c r="P17" s="15"/>
      <c r="Q17" s="14"/>
      <c r="R17" s="14"/>
      <c r="S17" s="14"/>
      <c r="T17" s="14"/>
      <c r="U17" s="14"/>
      <c r="V17" s="14"/>
      <c r="W17" s="14"/>
      <c r="X17" s="14"/>
      <c r="Y17" s="14"/>
      <c r="Z17" s="18"/>
    </row>
    <row r="18" spans="3:26" ht="13.5">
      <c r="C18" s="13" t="s">
        <v>38</v>
      </c>
      <c r="D18" s="14"/>
      <c r="E18" s="14"/>
      <c r="F18" s="14"/>
      <c r="G18" s="14"/>
      <c r="H18" s="14"/>
      <c r="I18" s="14"/>
      <c r="J18" s="14"/>
      <c r="K18" s="14"/>
      <c r="L18" s="15">
        <v>6500000</v>
      </c>
      <c r="M18" s="15"/>
      <c r="N18" s="15"/>
      <c r="O18" s="15"/>
      <c r="P18" s="15"/>
      <c r="Q18" s="16" t="s">
        <v>37</v>
      </c>
      <c r="R18" s="16"/>
      <c r="S18" s="16"/>
      <c r="T18" s="16"/>
      <c r="U18" s="16"/>
      <c r="V18" s="16"/>
      <c r="W18" s="16"/>
      <c r="X18" s="16"/>
      <c r="Y18" s="16"/>
      <c r="Z18" s="17"/>
    </row>
    <row r="19" spans="3:26" ht="13.5">
      <c r="C19" s="13" t="s">
        <v>14</v>
      </c>
      <c r="D19" s="14"/>
      <c r="E19" s="14"/>
      <c r="F19" s="14"/>
      <c r="G19" s="14"/>
      <c r="H19" s="14"/>
      <c r="I19" s="14"/>
      <c r="J19" s="14"/>
      <c r="K19" s="14"/>
      <c r="L19" s="15">
        <v>1500000</v>
      </c>
      <c r="M19" s="15"/>
      <c r="N19" s="15"/>
      <c r="O19" s="15"/>
      <c r="P19" s="15"/>
      <c r="Q19" s="16" t="s">
        <v>39</v>
      </c>
      <c r="R19" s="16"/>
      <c r="S19" s="16"/>
      <c r="T19" s="16"/>
      <c r="U19" s="16"/>
      <c r="V19" s="16"/>
      <c r="W19" s="16"/>
      <c r="X19" s="16"/>
      <c r="Y19" s="16"/>
      <c r="Z19" s="17"/>
    </row>
    <row r="20" spans="3:26" ht="13.5">
      <c r="C20" s="13" t="s">
        <v>15</v>
      </c>
      <c r="D20" s="14"/>
      <c r="E20" s="14"/>
      <c r="F20" s="14"/>
      <c r="G20" s="14"/>
      <c r="H20" s="14"/>
      <c r="I20" s="14"/>
      <c r="J20" s="14"/>
      <c r="K20" s="14"/>
      <c r="L20" s="15">
        <v>600000</v>
      </c>
      <c r="M20" s="15"/>
      <c r="N20" s="15"/>
      <c r="O20" s="15"/>
      <c r="P20" s="15"/>
      <c r="Q20" s="16" t="s">
        <v>40</v>
      </c>
      <c r="R20" s="16"/>
      <c r="S20" s="16"/>
      <c r="T20" s="16"/>
      <c r="U20" s="16"/>
      <c r="V20" s="16"/>
      <c r="W20" s="16"/>
      <c r="X20" s="16"/>
      <c r="Y20" s="16"/>
      <c r="Z20" s="17"/>
    </row>
    <row r="21" spans="3:26" ht="13.5">
      <c r="C21" s="13" t="s">
        <v>16</v>
      </c>
      <c r="D21" s="14"/>
      <c r="E21" s="14"/>
      <c r="F21" s="14"/>
      <c r="G21" s="14"/>
      <c r="H21" s="14"/>
      <c r="I21" s="14"/>
      <c r="J21" s="14"/>
      <c r="K21" s="14"/>
      <c r="L21" s="15">
        <v>500000</v>
      </c>
      <c r="M21" s="15"/>
      <c r="N21" s="15"/>
      <c r="O21" s="15"/>
      <c r="P21" s="15"/>
      <c r="Q21" s="16" t="s">
        <v>41</v>
      </c>
      <c r="R21" s="16"/>
      <c r="S21" s="16"/>
      <c r="T21" s="16"/>
      <c r="U21" s="16"/>
      <c r="V21" s="16"/>
      <c r="W21" s="16"/>
      <c r="X21" s="16"/>
      <c r="Y21" s="16"/>
      <c r="Z21" s="17"/>
    </row>
    <row r="22" spans="3:26" ht="13.5">
      <c r="C22" s="13" t="s">
        <v>0</v>
      </c>
      <c r="D22" s="14"/>
      <c r="E22" s="14"/>
      <c r="F22" s="14"/>
      <c r="G22" s="14"/>
      <c r="H22" s="14"/>
      <c r="I22" s="14"/>
      <c r="J22" s="14"/>
      <c r="K22" s="14"/>
      <c r="L22" s="15">
        <v>700000</v>
      </c>
      <c r="M22" s="15"/>
      <c r="N22" s="15"/>
      <c r="O22" s="15"/>
      <c r="P22" s="15"/>
      <c r="Q22" s="16" t="s">
        <v>42</v>
      </c>
      <c r="R22" s="16"/>
      <c r="S22" s="16"/>
      <c r="T22" s="16"/>
      <c r="U22" s="16"/>
      <c r="V22" s="16"/>
      <c r="W22" s="16"/>
      <c r="X22" s="16"/>
      <c r="Y22" s="16"/>
      <c r="Z22" s="17"/>
    </row>
    <row r="23" spans="3:26" s="12" customFormat="1" ht="13.5">
      <c r="C23" s="13" t="s">
        <v>44</v>
      </c>
      <c r="D23" s="14"/>
      <c r="E23" s="14"/>
      <c r="F23" s="14"/>
      <c r="G23" s="14"/>
      <c r="H23" s="14"/>
      <c r="I23" s="14"/>
      <c r="J23" s="14"/>
      <c r="K23" s="14"/>
      <c r="L23" s="15">
        <v>500000</v>
      </c>
      <c r="M23" s="15"/>
      <c r="N23" s="15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7"/>
    </row>
    <row r="24" spans="3:26" ht="13.5">
      <c r="C24" s="13" t="s">
        <v>17</v>
      </c>
      <c r="D24" s="14"/>
      <c r="E24" s="14"/>
      <c r="F24" s="14"/>
      <c r="G24" s="14"/>
      <c r="H24" s="14"/>
      <c r="I24" s="14"/>
      <c r="J24" s="14"/>
      <c r="K24" s="14"/>
      <c r="L24" s="15">
        <v>200000</v>
      </c>
      <c r="M24" s="15"/>
      <c r="N24" s="15"/>
      <c r="O24" s="15"/>
      <c r="P24" s="15"/>
      <c r="Q24" s="16" t="s">
        <v>43</v>
      </c>
      <c r="R24" s="16"/>
      <c r="S24" s="16"/>
      <c r="T24" s="16"/>
      <c r="U24" s="16"/>
      <c r="V24" s="16"/>
      <c r="W24" s="16"/>
      <c r="X24" s="16"/>
      <c r="Y24" s="16"/>
      <c r="Z24" s="17"/>
    </row>
    <row r="25" spans="3:26" ht="13.5">
      <c r="C25" s="13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5"/>
      <c r="Q25" s="14"/>
      <c r="R25" s="14"/>
      <c r="S25" s="14"/>
      <c r="T25" s="14"/>
      <c r="U25" s="14"/>
      <c r="V25" s="14"/>
      <c r="W25" s="14"/>
      <c r="X25" s="14"/>
      <c r="Y25" s="14"/>
      <c r="Z25" s="18"/>
    </row>
    <row r="26" spans="3:26" ht="13.5">
      <c r="C26" s="13" t="s">
        <v>36</v>
      </c>
      <c r="D26" s="14"/>
      <c r="E26" s="14"/>
      <c r="F26" s="14"/>
      <c r="G26" s="14"/>
      <c r="H26" s="14"/>
      <c r="I26" s="14"/>
      <c r="J26" s="14"/>
      <c r="K26" s="14"/>
      <c r="L26" s="15">
        <v>2000000</v>
      </c>
      <c r="M26" s="15"/>
      <c r="N26" s="15"/>
      <c r="O26" s="15"/>
      <c r="P26" s="15"/>
      <c r="Q26" s="14"/>
      <c r="R26" s="14"/>
      <c r="S26" s="14"/>
      <c r="T26" s="14"/>
      <c r="U26" s="14"/>
      <c r="V26" s="14"/>
      <c r="W26" s="14"/>
      <c r="X26" s="14"/>
      <c r="Y26" s="14"/>
      <c r="Z26" s="18"/>
    </row>
    <row r="27" spans="3:26" ht="13.5">
      <c r="C27" s="13"/>
      <c r="D27" s="14"/>
      <c r="E27" s="14"/>
      <c r="F27" s="14"/>
      <c r="G27" s="14"/>
      <c r="H27" s="14"/>
      <c r="I27" s="14"/>
      <c r="J27" s="14"/>
      <c r="K27" s="14"/>
      <c r="L27" s="15"/>
      <c r="M27" s="15"/>
      <c r="N27" s="15"/>
      <c r="O27" s="15"/>
      <c r="P27" s="15"/>
      <c r="Q27" s="14"/>
      <c r="R27" s="14"/>
      <c r="S27" s="14"/>
      <c r="T27" s="14"/>
      <c r="U27" s="14"/>
      <c r="V27" s="14"/>
      <c r="W27" s="14"/>
      <c r="X27" s="14"/>
      <c r="Y27" s="14"/>
      <c r="Z27" s="18"/>
    </row>
    <row r="28" spans="3:26" ht="13.5">
      <c r="C28" s="21" t="s">
        <v>19</v>
      </c>
      <c r="D28" s="22"/>
      <c r="E28" s="22"/>
      <c r="F28" s="22"/>
      <c r="G28" s="22"/>
      <c r="H28" s="22"/>
      <c r="I28" s="22">
        <f>SUM(I12:K27)</f>
        <v>0</v>
      </c>
      <c r="J28" s="22"/>
      <c r="K28" s="23"/>
      <c r="L28" s="29">
        <f>SUM(L12:O27)</f>
        <v>15000000</v>
      </c>
      <c r="M28" s="29"/>
      <c r="N28" s="29"/>
      <c r="O28" s="29"/>
      <c r="P28" s="29"/>
      <c r="Q28" s="19"/>
      <c r="R28" s="19"/>
      <c r="S28" s="19"/>
      <c r="T28" s="19"/>
      <c r="U28" s="19"/>
      <c r="V28" s="19"/>
      <c r="W28" s="19"/>
      <c r="X28" s="19"/>
      <c r="Y28" s="19"/>
      <c r="Z28" s="20"/>
    </row>
    <row r="30" ht="13.5">
      <c r="C30" s="1" t="s">
        <v>20</v>
      </c>
    </row>
    <row r="31" spans="2:26" ht="13.5">
      <c r="B31" s="3"/>
      <c r="C31" s="82"/>
      <c r="D31" s="47"/>
      <c r="E31" s="47"/>
      <c r="F31" s="47" t="s">
        <v>4</v>
      </c>
      <c r="G31" s="47"/>
      <c r="H31" s="47"/>
      <c r="I31" s="47"/>
      <c r="J31" s="47"/>
      <c r="K31" s="47" t="s">
        <v>5</v>
      </c>
      <c r="L31" s="47"/>
      <c r="M31" s="47"/>
      <c r="N31" s="83"/>
      <c r="O31" s="82"/>
      <c r="P31" s="47"/>
      <c r="Q31" s="47"/>
      <c r="R31" s="47" t="s">
        <v>4</v>
      </c>
      <c r="S31" s="47"/>
      <c r="T31" s="47"/>
      <c r="U31" s="47"/>
      <c r="V31" s="47"/>
      <c r="W31" s="47" t="s">
        <v>5</v>
      </c>
      <c r="X31" s="47"/>
      <c r="Y31" s="47"/>
      <c r="Z31" s="77"/>
    </row>
    <row r="32" spans="2:26" ht="13.5">
      <c r="B32" s="3"/>
      <c r="C32" s="78" t="s">
        <v>21</v>
      </c>
      <c r="D32" s="79"/>
      <c r="E32" s="79"/>
      <c r="F32" s="26" t="str">
        <f>C12</f>
        <v>店舗保証金（敷金）</v>
      </c>
      <c r="G32" s="26"/>
      <c r="H32" s="26"/>
      <c r="I32" s="26"/>
      <c r="J32" s="26"/>
      <c r="K32" s="73">
        <f>L12</f>
        <v>1400000</v>
      </c>
      <c r="L32" s="27"/>
      <c r="M32" s="27"/>
      <c r="N32" s="28"/>
      <c r="O32" s="78" t="s">
        <v>18</v>
      </c>
      <c r="P32" s="79"/>
      <c r="Q32" s="79"/>
      <c r="R32" s="26" t="str">
        <f>C13</f>
        <v>店舗礼金</v>
      </c>
      <c r="S32" s="26"/>
      <c r="T32" s="26"/>
      <c r="U32" s="26"/>
      <c r="V32" s="26"/>
      <c r="W32" s="73">
        <f>L13</f>
        <v>280000</v>
      </c>
      <c r="X32" s="27"/>
      <c r="Y32" s="27"/>
      <c r="Z32" s="74"/>
    </row>
    <row r="33" spans="2:26" ht="13.5">
      <c r="B33" s="3"/>
      <c r="C33" s="78"/>
      <c r="D33" s="79"/>
      <c r="E33" s="79"/>
      <c r="F33" s="26" t="str">
        <f>C18</f>
        <v>内外装工事費</v>
      </c>
      <c r="G33" s="26"/>
      <c r="H33" s="26"/>
      <c r="I33" s="26"/>
      <c r="J33" s="26"/>
      <c r="K33" s="73">
        <f>L18</f>
        <v>6500000</v>
      </c>
      <c r="L33" s="27"/>
      <c r="M33" s="27"/>
      <c r="N33" s="28"/>
      <c r="O33" s="78"/>
      <c r="P33" s="79"/>
      <c r="Q33" s="79"/>
      <c r="R33" s="26" t="str">
        <f>C14</f>
        <v>店舗仲介手数料</v>
      </c>
      <c r="S33" s="26"/>
      <c r="T33" s="26"/>
      <c r="U33" s="26"/>
      <c r="V33" s="26"/>
      <c r="W33" s="73">
        <f>L14</f>
        <v>280000</v>
      </c>
      <c r="X33" s="27"/>
      <c r="Y33" s="27"/>
      <c r="Z33" s="74"/>
    </row>
    <row r="34" spans="2:26" ht="13.5">
      <c r="B34" s="3"/>
      <c r="C34" s="78"/>
      <c r="D34" s="79"/>
      <c r="E34" s="79"/>
      <c r="F34" s="26" t="str">
        <f>C19</f>
        <v>美容器具</v>
      </c>
      <c r="G34" s="26"/>
      <c r="H34" s="26"/>
      <c r="I34" s="26"/>
      <c r="J34" s="26"/>
      <c r="K34" s="73">
        <f>L19</f>
        <v>1500000</v>
      </c>
      <c r="L34" s="27"/>
      <c r="M34" s="27"/>
      <c r="N34" s="28"/>
      <c r="O34" s="78"/>
      <c r="P34" s="79"/>
      <c r="Q34" s="79"/>
      <c r="R34" s="26" t="str">
        <f>C15</f>
        <v>前払い家賃</v>
      </c>
      <c r="S34" s="26"/>
      <c r="T34" s="26"/>
      <c r="U34" s="26"/>
      <c r="V34" s="26"/>
      <c r="W34" s="73">
        <f>L15</f>
        <v>280000</v>
      </c>
      <c r="X34" s="27"/>
      <c r="Y34" s="27"/>
      <c r="Z34" s="74"/>
    </row>
    <row r="35" spans="2:26" ht="13.5">
      <c r="B35" s="3"/>
      <c r="C35" s="78"/>
      <c r="D35" s="79"/>
      <c r="E35" s="79"/>
      <c r="F35" s="26" t="str">
        <f>C20</f>
        <v>設備</v>
      </c>
      <c r="G35" s="26"/>
      <c r="H35" s="26"/>
      <c r="I35" s="26"/>
      <c r="J35" s="26"/>
      <c r="K35" s="73">
        <f>L20</f>
        <v>600000</v>
      </c>
      <c r="L35" s="27"/>
      <c r="M35" s="27"/>
      <c r="N35" s="28"/>
      <c r="O35" s="78"/>
      <c r="P35" s="79"/>
      <c r="Q35" s="79"/>
      <c r="R35" s="26" t="str">
        <f>C16</f>
        <v>火災保険料</v>
      </c>
      <c r="S35" s="26"/>
      <c r="T35" s="26"/>
      <c r="U35" s="26"/>
      <c r="V35" s="26"/>
      <c r="W35" s="73">
        <f>L16</f>
        <v>20000</v>
      </c>
      <c r="X35" s="27"/>
      <c r="Y35" s="27"/>
      <c r="Z35" s="74"/>
    </row>
    <row r="36" spans="2:26" ht="13.5">
      <c r="B36" s="3"/>
      <c r="C36" s="78"/>
      <c r="D36" s="79"/>
      <c r="E36" s="79"/>
      <c r="F36" s="26"/>
      <c r="G36" s="26"/>
      <c r="H36" s="26"/>
      <c r="I36" s="26"/>
      <c r="J36" s="26"/>
      <c r="K36" s="27"/>
      <c r="L36" s="27"/>
      <c r="M36" s="27"/>
      <c r="N36" s="28"/>
      <c r="O36" s="78"/>
      <c r="P36" s="79"/>
      <c r="Q36" s="79"/>
      <c r="R36" s="26" t="str">
        <f>C17</f>
        <v>保証会社</v>
      </c>
      <c r="S36" s="26"/>
      <c r="T36" s="26"/>
      <c r="U36" s="26"/>
      <c r="V36" s="26"/>
      <c r="W36" s="73">
        <f>L17</f>
        <v>240000</v>
      </c>
      <c r="X36" s="27"/>
      <c r="Y36" s="27"/>
      <c r="Z36" s="74"/>
    </row>
    <row r="37" spans="2:26" ht="13.5">
      <c r="B37" s="3"/>
      <c r="C37" s="78"/>
      <c r="D37" s="79"/>
      <c r="E37" s="79"/>
      <c r="F37" s="26"/>
      <c r="G37" s="26"/>
      <c r="H37" s="26"/>
      <c r="I37" s="26"/>
      <c r="J37" s="26"/>
      <c r="K37" s="27"/>
      <c r="L37" s="27"/>
      <c r="M37" s="27"/>
      <c r="N37" s="28"/>
      <c r="O37" s="78"/>
      <c r="P37" s="79"/>
      <c r="Q37" s="79"/>
      <c r="R37" s="58" t="str">
        <f>C21</f>
        <v>開業材料費</v>
      </c>
      <c r="S37" s="59"/>
      <c r="T37" s="59"/>
      <c r="U37" s="59"/>
      <c r="V37" s="60"/>
      <c r="W37" s="61">
        <f>L21</f>
        <v>500000</v>
      </c>
      <c r="X37" s="62"/>
      <c r="Y37" s="62"/>
      <c r="Z37" s="63"/>
    </row>
    <row r="38" spans="2:26" ht="13.5">
      <c r="B38" s="3"/>
      <c r="C38" s="78"/>
      <c r="D38" s="79"/>
      <c r="E38" s="79"/>
      <c r="F38" s="26"/>
      <c r="G38" s="26"/>
      <c r="H38" s="26"/>
      <c r="I38" s="26"/>
      <c r="J38" s="26"/>
      <c r="K38" s="27"/>
      <c r="L38" s="27"/>
      <c r="M38" s="27"/>
      <c r="N38" s="28"/>
      <c r="O38" s="78"/>
      <c r="P38" s="79"/>
      <c r="Q38" s="79"/>
      <c r="R38" s="58" t="str">
        <f>C22</f>
        <v>広告宣伝費</v>
      </c>
      <c r="S38" s="59"/>
      <c r="T38" s="59"/>
      <c r="U38" s="59"/>
      <c r="V38" s="60"/>
      <c r="W38" s="61">
        <f>L22</f>
        <v>700000</v>
      </c>
      <c r="X38" s="62"/>
      <c r="Y38" s="62"/>
      <c r="Z38" s="63"/>
    </row>
    <row r="39" spans="2:26" ht="13.5">
      <c r="B39" s="3"/>
      <c r="C39" s="78"/>
      <c r="D39" s="79"/>
      <c r="E39" s="79"/>
      <c r="F39" s="26"/>
      <c r="G39" s="26"/>
      <c r="H39" s="26"/>
      <c r="I39" s="26"/>
      <c r="J39" s="26"/>
      <c r="K39" s="27"/>
      <c r="L39" s="27"/>
      <c r="M39" s="27"/>
      <c r="N39" s="28"/>
      <c r="O39" s="78"/>
      <c r="P39" s="79"/>
      <c r="Q39" s="79"/>
      <c r="R39" s="58" t="str">
        <f>C23</f>
        <v>人材採用費</v>
      </c>
      <c r="S39" s="59"/>
      <c r="T39" s="59"/>
      <c r="U39" s="59"/>
      <c r="V39" s="60"/>
      <c r="W39" s="61">
        <f>L23</f>
        <v>500000</v>
      </c>
      <c r="X39" s="62"/>
      <c r="Y39" s="62"/>
      <c r="Z39" s="63"/>
    </row>
    <row r="40" spans="3:26" ht="13.5">
      <c r="C40" s="78"/>
      <c r="D40" s="79"/>
      <c r="E40" s="79"/>
      <c r="F40" s="26"/>
      <c r="G40" s="26"/>
      <c r="H40" s="26"/>
      <c r="I40" s="26"/>
      <c r="J40" s="26"/>
      <c r="K40" s="27"/>
      <c r="L40" s="27"/>
      <c r="M40" s="27"/>
      <c r="N40" s="28"/>
      <c r="O40" s="78"/>
      <c r="P40" s="79"/>
      <c r="Q40" s="79"/>
      <c r="R40" s="58" t="str">
        <f>C24</f>
        <v>その他諸経費</v>
      </c>
      <c r="S40" s="59"/>
      <c r="T40" s="59"/>
      <c r="U40" s="59"/>
      <c r="V40" s="60"/>
      <c r="W40" s="61">
        <f>L24</f>
        <v>200000</v>
      </c>
      <c r="X40" s="62"/>
      <c r="Y40" s="62"/>
      <c r="Z40" s="63"/>
    </row>
    <row r="41" spans="3:26" ht="13.5">
      <c r="C41" s="78"/>
      <c r="D41" s="79"/>
      <c r="E41" s="79"/>
      <c r="F41" s="64"/>
      <c r="G41" s="64"/>
      <c r="H41" s="64"/>
      <c r="I41" s="64"/>
      <c r="J41" s="64"/>
      <c r="K41" s="65"/>
      <c r="L41" s="65"/>
      <c r="M41" s="65"/>
      <c r="N41" s="66"/>
      <c r="O41" s="78"/>
      <c r="P41" s="79"/>
      <c r="Q41" s="79"/>
      <c r="R41" s="67" t="str">
        <f>C26</f>
        <v>運転準備資金</v>
      </c>
      <c r="S41" s="68"/>
      <c r="T41" s="68"/>
      <c r="U41" s="68"/>
      <c r="V41" s="69"/>
      <c r="W41" s="70">
        <f>L26</f>
        <v>2000000</v>
      </c>
      <c r="X41" s="71"/>
      <c r="Y41" s="71"/>
      <c r="Z41" s="72"/>
    </row>
    <row r="42" spans="2:26" ht="14.25">
      <c r="B42" s="5"/>
      <c r="C42" s="80"/>
      <c r="D42" s="81"/>
      <c r="E42" s="81"/>
      <c r="F42" s="48" t="s">
        <v>6</v>
      </c>
      <c r="G42" s="49"/>
      <c r="H42" s="49"/>
      <c r="I42" s="49"/>
      <c r="J42" s="50"/>
      <c r="K42" s="51">
        <f>SUM(K32:N41)</f>
        <v>10000000</v>
      </c>
      <c r="L42" s="52"/>
      <c r="M42" s="52"/>
      <c r="N42" s="53"/>
      <c r="O42" s="80"/>
      <c r="P42" s="81"/>
      <c r="Q42" s="81"/>
      <c r="R42" s="48" t="s">
        <v>6</v>
      </c>
      <c r="S42" s="49"/>
      <c r="T42" s="49"/>
      <c r="U42" s="49"/>
      <c r="V42" s="50"/>
      <c r="W42" s="51">
        <f>SUM(W32:Z41)</f>
        <v>5000000</v>
      </c>
      <c r="X42" s="52"/>
      <c r="Y42" s="52"/>
      <c r="Z42" s="54"/>
    </row>
    <row r="43" spans="2:26" ht="14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5" t="s">
        <v>22</v>
      </c>
      <c r="P43" s="55"/>
      <c r="Q43" s="55"/>
      <c r="R43" s="55"/>
      <c r="S43" s="55"/>
      <c r="T43" s="55"/>
      <c r="U43" s="55"/>
      <c r="V43" s="55"/>
      <c r="W43" s="56">
        <f>K42+W42</f>
        <v>15000000</v>
      </c>
      <c r="X43" s="57"/>
      <c r="Y43" s="57"/>
      <c r="Z43" s="57"/>
    </row>
    <row r="46" spans="2:3" ht="13.5">
      <c r="B46" s="4">
        <v>2</v>
      </c>
      <c r="C46" s="2" t="s">
        <v>30</v>
      </c>
    </row>
    <row r="48" spans="3:26" ht="13.5">
      <c r="C48" s="24" t="s">
        <v>23</v>
      </c>
      <c r="D48" s="25"/>
      <c r="E48" s="25"/>
      <c r="F48" s="25"/>
      <c r="G48" s="25"/>
      <c r="H48" s="25"/>
      <c r="I48" s="25" t="s">
        <v>5</v>
      </c>
      <c r="J48" s="25"/>
      <c r="K48" s="25"/>
      <c r="L48" s="25"/>
      <c r="M48" s="25" t="s">
        <v>24</v>
      </c>
      <c r="N48" s="25"/>
      <c r="O48" s="25"/>
      <c r="P48" s="25"/>
      <c r="Q48" s="25" t="s">
        <v>25</v>
      </c>
      <c r="R48" s="25"/>
      <c r="S48" s="25"/>
      <c r="T48" s="25"/>
      <c r="U48" s="25" t="s">
        <v>26</v>
      </c>
      <c r="V48" s="25"/>
      <c r="W48" s="25"/>
      <c r="X48" s="25"/>
      <c r="Y48" s="25"/>
      <c r="Z48" s="46"/>
    </row>
    <row r="49" spans="3:26" ht="13.5">
      <c r="C49" s="13" t="s">
        <v>27</v>
      </c>
      <c r="D49" s="14"/>
      <c r="E49" s="14"/>
      <c r="F49" s="14"/>
      <c r="G49" s="14"/>
      <c r="H49" s="14"/>
      <c r="I49" s="15">
        <f>I57-I51-I53</f>
        <v>5000000</v>
      </c>
      <c r="J49" s="15"/>
      <c r="K49" s="15"/>
      <c r="L49" s="15"/>
      <c r="M49" s="31"/>
      <c r="N49" s="31"/>
      <c r="O49" s="31"/>
      <c r="P49" s="31"/>
      <c r="Q49" s="15"/>
      <c r="R49" s="15"/>
      <c r="S49" s="15"/>
      <c r="T49" s="15"/>
      <c r="U49" s="33"/>
      <c r="V49" s="33"/>
      <c r="W49" s="33"/>
      <c r="X49" s="33"/>
      <c r="Y49" s="33"/>
      <c r="Z49" s="34"/>
    </row>
    <row r="50" spans="3:26" ht="13.5">
      <c r="C50" s="13"/>
      <c r="D50" s="14"/>
      <c r="E50" s="14"/>
      <c r="F50" s="14"/>
      <c r="G50" s="14"/>
      <c r="H50" s="14"/>
      <c r="I50" s="15"/>
      <c r="J50" s="15"/>
      <c r="K50" s="15"/>
      <c r="L50" s="15"/>
      <c r="M50" s="31"/>
      <c r="N50" s="31"/>
      <c r="O50" s="31"/>
      <c r="P50" s="31"/>
      <c r="Q50" s="15"/>
      <c r="R50" s="15"/>
      <c r="S50" s="15"/>
      <c r="T50" s="15"/>
      <c r="U50" s="33"/>
      <c r="V50" s="33"/>
      <c r="W50" s="33"/>
      <c r="X50" s="33"/>
      <c r="Y50" s="33"/>
      <c r="Z50" s="34"/>
    </row>
    <row r="51" spans="3:26" ht="13.5">
      <c r="C51" s="13" t="s">
        <v>28</v>
      </c>
      <c r="D51" s="14"/>
      <c r="E51" s="14"/>
      <c r="F51" s="14"/>
      <c r="G51" s="14"/>
      <c r="H51" s="14"/>
      <c r="I51" s="15">
        <v>1000000</v>
      </c>
      <c r="J51" s="15"/>
      <c r="K51" s="15"/>
      <c r="L51" s="15"/>
      <c r="M51" s="31">
        <v>0</v>
      </c>
      <c r="N51" s="31"/>
      <c r="O51" s="31"/>
      <c r="P51" s="31"/>
      <c r="Q51" s="15">
        <v>41667</v>
      </c>
      <c r="R51" s="15"/>
      <c r="S51" s="15"/>
      <c r="T51" s="15"/>
      <c r="U51" s="33" t="s">
        <v>35</v>
      </c>
      <c r="V51" s="33"/>
      <c r="W51" s="33"/>
      <c r="X51" s="33"/>
      <c r="Y51" s="33"/>
      <c r="Z51" s="34"/>
    </row>
    <row r="52" spans="3:26" ht="13.5">
      <c r="C52" s="13"/>
      <c r="D52" s="14"/>
      <c r="E52" s="14"/>
      <c r="F52" s="14"/>
      <c r="G52" s="14"/>
      <c r="H52" s="14"/>
      <c r="I52" s="15"/>
      <c r="J52" s="15"/>
      <c r="K52" s="15"/>
      <c r="L52" s="15"/>
      <c r="M52" s="31"/>
      <c r="N52" s="31"/>
      <c r="O52" s="31"/>
      <c r="P52" s="31"/>
      <c r="Q52" s="15"/>
      <c r="R52" s="15"/>
      <c r="S52" s="15"/>
      <c r="T52" s="15"/>
      <c r="U52" s="33"/>
      <c r="V52" s="33"/>
      <c r="W52" s="33"/>
      <c r="X52" s="33"/>
      <c r="Y52" s="33"/>
      <c r="Z52" s="34"/>
    </row>
    <row r="53" spans="3:26" ht="13.5">
      <c r="C53" s="13" t="s">
        <v>31</v>
      </c>
      <c r="D53" s="14"/>
      <c r="E53" s="14"/>
      <c r="F53" s="14"/>
      <c r="G53" s="14"/>
      <c r="H53" s="14"/>
      <c r="I53" s="15">
        <v>9000000</v>
      </c>
      <c r="J53" s="15"/>
      <c r="K53" s="15"/>
      <c r="L53" s="15"/>
      <c r="M53" s="31">
        <v>0.02</v>
      </c>
      <c r="N53" s="31"/>
      <c r="O53" s="31"/>
      <c r="P53" s="31"/>
      <c r="Q53" s="15">
        <v>114906</v>
      </c>
      <c r="R53" s="15"/>
      <c r="S53" s="15"/>
      <c r="T53" s="15"/>
      <c r="U53" s="33" t="s">
        <v>34</v>
      </c>
      <c r="V53" s="33"/>
      <c r="W53" s="33"/>
      <c r="X53" s="33"/>
      <c r="Y53" s="33"/>
      <c r="Z53" s="34"/>
    </row>
    <row r="54" spans="3:26" ht="13.5">
      <c r="C54" s="13"/>
      <c r="D54" s="14"/>
      <c r="E54" s="14"/>
      <c r="F54" s="14"/>
      <c r="G54" s="14"/>
      <c r="H54" s="14"/>
      <c r="I54" s="15"/>
      <c r="J54" s="15"/>
      <c r="K54" s="15"/>
      <c r="L54" s="15"/>
      <c r="M54" s="31"/>
      <c r="N54" s="31"/>
      <c r="O54" s="31"/>
      <c r="P54" s="31"/>
      <c r="Q54" s="15"/>
      <c r="R54" s="15"/>
      <c r="S54" s="15"/>
      <c r="T54" s="15"/>
      <c r="U54" s="33"/>
      <c r="V54" s="33"/>
      <c r="W54" s="33"/>
      <c r="X54" s="33"/>
      <c r="Y54" s="33"/>
      <c r="Z54" s="34"/>
    </row>
    <row r="55" spans="3:26" ht="13.5">
      <c r="C55" s="6" t="s">
        <v>29</v>
      </c>
      <c r="D55" s="7"/>
      <c r="E55" s="7"/>
      <c r="F55" s="7"/>
      <c r="G55" s="7"/>
      <c r="H55" s="8"/>
      <c r="I55" s="15"/>
      <c r="J55" s="15"/>
      <c r="K55" s="15"/>
      <c r="L55" s="15"/>
      <c r="M55" s="31"/>
      <c r="N55" s="31"/>
      <c r="O55" s="31"/>
      <c r="P55" s="31"/>
      <c r="Q55" s="15"/>
      <c r="R55" s="15"/>
      <c r="S55" s="15"/>
      <c r="T55" s="15"/>
      <c r="U55" s="33"/>
      <c r="V55" s="33"/>
      <c r="W55" s="33"/>
      <c r="X55" s="33"/>
      <c r="Y55" s="33"/>
      <c r="Z55" s="34"/>
    </row>
    <row r="56" spans="3:26" ht="13.5">
      <c r="C56" s="9" t="s">
        <v>32</v>
      </c>
      <c r="D56" s="10"/>
      <c r="E56" s="10"/>
      <c r="F56" s="10"/>
      <c r="G56" s="10"/>
      <c r="H56" s="11" t="s">
        <v>33</v>
      </c>
      <c r="I56" s="30"/>
      <c r="J56" s="30"/>
      <c r="K56" s="30"/>
      <c r="L56" s="30"/>
      <c r="M56" s="32"/>
      <c r="N56" s="32"/>
      <c r="O56" s="32"/>
      <c r="P56" s="32"/>
      <c r="Q56" s="30"/>
      <c r="R56" s="30"/>
      <c r="S56" s="30"/>
      <c r="T56" s="30"/>
      <c r="U56" s="35"/>
      <c r="V56" s="35"/>
      <c r="W56" s="35"/>
      <c r="X56" s="35"/>
      <c r="Y56" s="35"/>
      <c r="Z56" s="36"/>
    </row>
    <row r="57" spans="3:26" ht="13.5">
      <c r="C57" s="37" t="s">
        <v>19</v>
      </c>
      <c r="D57" s="38"/>
      <c r="E57" s="38"/>
      <c r="F57" s="38"/>
      <c r="G57" s="38"/>
      <c r="H57" s="38"/>
      <c r="I57" s="41">
        <f>L28</f>
        <v>15000000</v>
      </c>
      <c r="J57" s="41"/>
      <c r="K57" s="41"/>
      <c r="L57" s="41"/>
      <c r="M57" s="41"/>
      <c r="N57" s="41"/>
      <c r="O57" s="41"/>
      <c r="P57" s="41"/>
      <c r="Q57" s="41">
        <f>SUM(Q49:T56)</f>
        <v>156573</v>
      </c>
      <c r="R57" s="41"/>
      <c r="S57" s="41"/>
      <c r="T57" s="41"/>
      <c r="U57" s="42"/>
      <c r="V57" s="42"/>
      <c r="W57" s="42"/>
      <c r="X57" s="42"/>
      <c r="Y57" s="42"/>
      <c r="Z57" s="43"/>
    </row>
    <row r="58" spans="3:26" ht="13.5">
      <c r="C58" s="39"/>
      <c r="D58" s="40"/>
      <c r="E58" s="40"/>
      <c r="F58" s="40"/>
      <c r="G58" s="40"/>
      <c r="H58" s="40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44"/>
      <c r="V58" s="44"/>
      <c r="W58" s="44"/>
      <c r="X58" s="44"/>
      <c r="Y58" s="44"/>
      <c r="Z58" s="45"/>
    </row>
  </sheetData>
  <sheetProtection sheet="1" objects="1" scenarios="1"/>
  <mergeCells count="139">
    <mergeCell ref="A5:AB7"/>
    <mergeCell ref="A1:H4"/>
    <mergeCell ref="Q11:Z11"/>
    <mergeCell ref="K34:N34"/>
    <mergeCell ref="R34:V34"/>
    <mergeCell ref="W34:Z34"/>
    <mergeCell ref="F35:J35"/>
    <mergeCell ref="K35:N35"/>
    <mergeCell ref="R35:V35"/>
    <mergeCell ref="W35:Z35"/>
    <mergeCell ref="W31:Z31"/>
    <mergeCell ref="C32:E42"/>
    <mergeCell ref="F32:J32"/>
    <mergeCell ref="K32:N32"/>
    <mergeCell ref="O32:Q42"/>
    <mergeCell ref="R32:V32"/>
    <mergeCell ref="W32:Z32"/>
    <mergeCell ref="F33:J33"/>
    <mergeCell ref="K33:N33"/>
    <mergeCell ref="R33:V33"/>
    <mergeCell ref="C31:E31"/>
    <mergeCell ref="F31:J31"/>
    <mergeCell ref="K31:N31"/>
    <mergeCell ref="O31:Q31"/>
    <mergeCell ref="R31:V31"/>
    <mergeCell ref="F42:J42"/>
    <mergeCell ref="K42:N42"/>
    <mergeCell ref="R42:V42"/>
    <mergeCell ref="W42:Z42"/>
    <mergeCell ref="O43:V43"/>
    <mergeCell ref="W43:Z43"/>
    <mergeCell ref="F40:J40"/>
    <mergeCell ref="K40:N40"/>
    <mergeCell ref="R40:V40"/>
    <mergeCell ref="W40:Z40"/>
    <mergeCell ref="F41:J41"/>
    <mergeCell ref="K41:N41"/>
    <mergeCell ref="R41:V41"/>
    <mergeCell ref="W41:Z41"/>
    <mergeCell ref="W39:Z39"/>
    <mergeCell ref="R39:V39"/>
    <mergeCell ref="W38:Z38"/>
    <mergeCell ref="R38:V38"/>
    <mergeCell ref="R36:V36"/>
    <mergeCell ref="W36:Z36"/>
    <mergeCell ref="R37:V37"/>
    <mergeCell ref="W37:Z37"/>
    <mergeCell ref="W33:Z33"/>
    <mergeCell ref="C48:H48"/>
    <mergeCell ref="I48:L48"/>
    <mergeCell ref="M48:P48"/>
    <mergeCell ref="Q48:T48"/>
    <mergeCell ref="U48:Z48"/>
    <mergeCell ref="C49:H50"/>
    <mergeCell ref="I49:L50"/>
    <mergeCell ref="M49:P50"/>
    <mergeCell ref="Q49:T50"/>
    <mergeCell ref="U49:Z50"/>
    <mergeCell ref="C51:H52"/>
    <mergeCell ref="I51:L52"/>
    <mergeCell ref="M51:P52"/>
    <mergeCell ref="Q51:T52"/>
    <mergeCell ref="U51:Z52"/>
    <mergeCell ref="C53:H54"/>
    <mergeCell ref="I53:L54"/>
    <mergeCell ref="M53:P54"/>
    <mergeCell ref="Q53:T54"/>
    <mergeCell ref="U53:Z54"/>
    <mergeCell ref="I55:L56"/>
    <mergeCell ref="M55:P56"/>
    <mergeCell ref="Q55:T56"/>
    <mergeCell ref="U55:Z56"/>
    <mergeCell ref="C57:H58"/>
    <mergeCell ref="I57:L58"/>
    <mergeCell ref="M57:P58"/>
    <mergeCell ref="Q57:T58"/>
    <mergeCell ref="U57:Z58"/>
    <mergeCell ref="C11:K11"/>
    <mergeCell ref="L11:P11"/>
    <mergeCell ref="L12:P12"/>
    <mergeCell ref="L13:P13"/>
    <mergeCell ref="L14:P14"/>
    <mergeCell ref="L15:P15"/>
    <mergeCell ref="F38:J38"/>
    <mergeCell ref="K38:N38"/>
    <mergeCell ref="F39:J39"/>
    <mergeCell ref="K39:N39"/>
    <mergeCell ref="F36:J36"/>
    <mergeCell ref="K36:N36"/>
    <mergeCell ref="F37:J37"/>
    <mergeCell ref="K37:N37"/>
    <mergeCell ref="F34:J34"/>
    <mergeCell ref="L25:P25"/>
    <mergeCell ref="L26:P26"/>
    <mergeCell ref="L27:P27"/>
    <mergeCell ref="L28:P28"/>
    <mergeCell ref="L16:P16"/>
    <mergeCell ref="L17:P17"/>
    <mergeCell ref="L18:P18"/>
    <mergeCell ref="L19:P19"/>
    <mergeCell ref="L20:P20"/>
    <mergeCell ref="Q12:Z12"/>
    <mergeCell ref="Q13:Z13"/>
    <mergeCell ref="Q14:Z14"/>
    <mergeCell ref="Q15:Z15"/>
    <mergeCell ref="Q16:Z16"/>
    <mergeCell ref="Q17:Z17"/>
    <mergeCell ref="C18:K18"/>
    <mergeCell ref="C19:K19"/>
    <mergeCell ref="C20:K20"/>
    <mergeCell ref="C12:K12"/>
    <mergeCell ref="C13:K13"/>
    <mergeCell ref="C14:K14"/>
    <mergeCell ref="C15:K15"/>
    <mergeCell ref="C16:K16"/>
    <mergeCell ref="C17:K17"/>
    <mergeCell ref="C23:K23"/>
    <mergeCell ref="L23:P23"/>
    <mergeCell ref="Q23:Z23"/>
    <mergeCell ref="L21:P21"/>
    <mergeCell ref="Q25:Z25"/>
    <mergeCell ref="Q26:Z26"/>
    <mergeCell ref="Q27:Z27"/>
    <mergeCell ref="Q28:Z28"/>
    <mergeCell ref="Q18:Z18"/>
    <mergeCell ref="Q19:Z19"/>
    <mergeCell ref="Q20:Z20"/>
    <mergeCell ref="Q21:Z21"/>
    <mergeCell ref="Q22:Z22"/>
    <mergeCell ref="Q24:Z24"/>
    <mergeCell ref="C25:K25"/>
    <mergeCell ref="C26:K26"/>
    <mergeCell ref="C27:K27"/>
    <mergeCell ref="C28:K28"/>
    <mergeCell ref="C21:K21"/>
    <mergeCell ref="C22:K22"/>
    <mergeCell ref="C24:K24"/>
    <mergeCell ref="L22:P22"/>
    <mergeCell ref="L24:P2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舘石優</dc:creator>
  <cp:keywords/>
  <dc:description/>
  <cp:lastModifiedBy>tateishi</cp:lastModifiedBy>
  <cp:lastPrinted>2014-01-06T03:57:17Z</cp:lastPrinted>
  <dcterms:created xsi:type="dcterms:W3CDTF">2013-10-19T07:14:03Z</dcterms:created>
  <dcterms:modified xsi:type="dcterms:W3CDTF">2014-01-15T03:24:16Z</dcterms:modified>
  <cp:category/>
  <cp:version/>
  <cp:contentType/>
  <cp:contentStatus/>
</cp:coreProperties>
</file>